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ckingham Acres T12" sheetId="1" r:id="rId5"/>
  </sheets>
  <definedNames/>
  <calcPr/>
</workbook>
</file>

<file path=xl/sharedStrings.xml><?xml version="1.0" encoding="utf-8"?>
<sst xmlns="http://schemas.openxmlformats.org/spreadsheetml/2006/main" count="36" uniqueCount="36">
  <si>
    <t>Rockingham Acres P&amp;L</t>
  </si>
  <si>
    <t>May 1, 2025-April 30, 2026</t>
  </si>
  <si>
    <t/>
  </si>
  <si>
    <t>Raw T12</t>
  </si>
  <si>
    <t>Adjustments</t>
  </si>
  <si>
    <t>Adjustment Notes</t>
  </si>
  <si>
    <t>Income</t>
  </si>
  <si>
    <t>Application Fee</t>
  </si>
  <si>
    <t>Interest Mobile Home Notes</t>
  </si>
  <si>
    <t>Remove interest payments on rent-to-owns (not capitalized income)</t>
  </si>
  <si>
    <t>Rental Income</t>
  </si>
  <si>
    <t>Adjust for current rent roll (assuming 95% occupancy)</t>
  </si>
  <si>
    <t>Late Fee</t>
  </si>
  <si>
    <t>Legal Fee Reimbursements</t>
  </si>
  <si>
    <t>Repair &amp; Septic Reimbursement</t>
  </si>
  <si>
    <t>Total for Income</t>
  </si>
  <si>
    <t>Expenses</t>
  </si>
  <si>
    <t>Bank Charges &amp; Fees</t>
  </si>
  <si>
    <t>Home Sales Expense</t>
  </si>
  <si>
    <t>Insurance</t>
  </si>
  <si>
    <t>Total Legal &amp; Professional Services</t>
  </si>
  <si>
    <t>Postage and Delivery</t>
  </si>
  <si>
    <t>Property Tax</t>
  </si>
  <si>
    <t>Repairs &amp; Maintenance</t>
  </si>
  <si>
    <t>Capital Expenditures</t>
  </si>
  <si>
    <t>Remove CAPEX: Removed home at lot 3 &amp; abandoned an old well (not ongoing capitalized expenses)</t>
  </si>
  <si>
    <t>Lawn Maintenance</t>
  </si>
  <si>
    <t>Park Owned Home R&amp;M</t>
  </si>
  <si>
    <t>Salary</t>
  </si>
  <si>
    <t>Taxes &amp; Licenses</t>
  </si>
  <si>
    <t>Utilities</t>
  </si>
  <si>
    <t>Total for Expenses</t>
  </si>
  <si>
    <t>Net Operating Income</t>
  </si>
  <si>
    <t>Adjusted Net Operating Income</t>
  </si>
  <si>
    <t>This NOI doesn't include any RTO payments ($48k principal on current seller notes)</t>
  </si>
  <si>
    <t>Cash Basis Tuesday, May 12, 2026 05:29 PM GMTZ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</si>
</sst>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$#,##0.00"/>
  </numFmts>
  <fonts count="4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Calibri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center" shrinkToFit="0" vertical="bottom" wrapText="1"/>
    </xf>
    <xf borderId="1" fillId="0" fontId="2" numFmtId="0" xfId="0" applyAlignment="1" applyBorder="1" applyFont="1">
      <alignment vertical="bottom"/>
    </xf>
    <xf borderId="1" fillId="0" fontId="1" numFmtId="0" xfId="0" applyAlignment="1" applyBorder="1" applyFont="1">
      <alignment horizontal="center" shrinkToFit="0" vertical="bottom" wrapText="1"/>
    </xf>
    <xf borderId="0" fillId="0" fontId="3" numFmtId="0" xfId="0" applyAlignment="1" applyFont="1">
      <alignment shrinkToFit="0" vertical="bottom" wrapText="1"/>
    </xf>
    <xf borderId="0" fillId="0" fontId="3" numFmtId="4" xfId="0" applyAlignment="1" applyFont="1" applyNumberFormat="1">
      <alignment horizontal="right" shrinkToFit="0" vertical="bottom" wrapText="1"/>
    </xf>
    <xf borderId="0" fillId="0" fontId="2" numFmtId="4" xfId="0" applyAlignment="1" applyFont="1" applyNumberFormat="1">
      <alignment horizontal="right" vertical="bottom"/>
    </xf>
    <xf borderId="0" fillId="0" fontId="2" numFmtId="0" xfId="0" applyAlignment="1" applyFont="1">
      <alignment readingOrder="0" vertical="bottom"/>
    </xf>
    <xf borderId="0" fillId="0" fontId="1" numFmtId="0" xfId="0" applyAlignment="1" applyFont="1">
      <alignment shrinkToFit="0" vertical="bottom" wrapText="1"/>
    </xf>
    <xf borderId="0" fillId="0" fontId="1" numFmtId="4" xfId="0" applyAlignment="1" applyFont="1" applyNumberFormat="1">
      <alignment horizontal="right" shrinkToFit="0" vertical="bottom" wrapText="1"/>
    </xf>
    <xf borderId="0" fillId="0" fontId="2" numFmtId="164" xfId="0" applyAlignment="1" applyFont="1" applyNumberFormat="1">
      <alignment vertical="bottom"/>
    </xf>
    <xf borderId="0" fillId="0" fontId="3" numFmtId="164" xfId="0" applyAlignment="1" applyFont="1" applyNumberFormat="1">
      <alignment horizontal="right" shrinkToFit="0" vertical="bottom" wrapText="1"/>
    </xf>
    <xf borderId="2" fillId="0" fontId="1" numFmtId="4" xfId="0" applyAlignment="1" applyBorder="1" applyFont="1" applyNumberFormat="1">
      <alignment horizontal="right" shrinkToFit="0" vertical="bottom" wrapText="1"/>
    </xf>
    <xf borderId="2" fillId="0" fontId="1" numFmtId="4" xfId="0" applyAlignment="1" applyBorder="1" applyFont="1" applyNumberFormat="1">
      <alignment shrinkToFit="0" vertical="bottom" wrapText="1"/>
    </xf>
    <xf borderId="0" fillId="0" fontId="2" numFmtId="4" xfId="0" applyAlignment="1" applyFont="1" applyNumberFormat="1">
      <alignment vertical="bottom"/>
    </xf>
    <xf borderId="0" fillId="0" fontId="3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75"/>
    <col customWidth="1" min="2" max="2" width="9.88"/>
    <col customWidth="1" min="3" max="3" width="19.88"/>
    <col customWidth="1" min="4" max="4" width="82.38"/>
  </cols>
  <sheetData>
    <row r="1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2</v>
      </c>
      <c r="B4" s="5" t="s">
        <v>3</v>
      </c>
      <c r="C4" s="5" t="s">
        <v>4</v>
      </c>
      <c r="D4" s="5" t="s">
        <v>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 t="s">
        <v>7</v>
      </c>
      <c r="B6" s="7">
        <v>900.0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6" t="s">
        <v>8</v>
      </c>
      <c r="B7" s="7">
        <v>5156.900000000001</v>
      </c>
      <c r="C7" s="8">
        <f>-B7</f>
        <v>-5156.9</v>
      </c>
      <c r="D7" s="9" t="s">
        <v>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" t="s">
        <v>10</v>
      </c>
      <c r="B8" s="7">
        <v>72087.04999999999</v>
      </c>
      <c r="C8" s="8">
        <v>4862.950000000012</v>
      </c>
      <c r="D8" s="2" t="s">
        <v>11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6" t="s">
        <v>12</v>
      </c>
      <c r="B9" s="7">
        <v>1180.5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6" t="s">
        <v>13</v>
      </c>
      <c r="B10" s="7">
        <v>312.0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6" t="s">
        <v>14</v>
      </c>
      <c r="B11" s="7">
        <v>240.0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" t="s">
        <v>15</v>
      </c>
      <c r="B12" s="11">
        <v>79876.44999999998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1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6" t="s">
        <v>16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6" t="s">
        <v>17</v>
      </c>
      <c r="B15" s="7">
        <v>3.0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6" t="s">
        <v>18</v>
      </c>
      <c r="B16" s="7">
        <v>432.56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6" t="s">
        <v>19</v>
      </c>
      <c r="B17" s="7">
        <v>1598.45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6" t="s">
        <v>20</v>
      </c>
      <c r="B18" s="13">
        <v>2099.8999999999996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6" t="s">
        <v>21</v>
      </c>
      <c r="B19" s="7">
        <v>38.26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6" t="s">
        <v>22</v>
      </c>
      <c r="B20" s="7">
        <v>2945.5299999999997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6" t="s">
        <v>23</v>
      </c>
      <c r="B21" s="7">
        <v>1545.69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6" t="s">
        <v>24</v>
      </c>
      <c r="B22" s="7">
        <v>4545.29</v>
      </c>
      <c r="C22" s="8">
        <f>B22</f>
        <v>4545.29</v>
      </c>
      <c r="D22" s="2" t="s">
        <v>25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6" t="s">
        <v>26</v>
      </c>
      <c r="B23" s="7">
        <v>3430.0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6" t="s">
        <v>27</v>
      </c>
      <c r="B24" s="7">
        <v>5203.5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6" t="s">
        <v>28</v>
      </c>
      <c r="B25" s="13">
        <v>3752.4299999999994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6" t="s">
        <v>29</v>
      </c>
      <c r="B26" s="7">
        <v>522.5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6" t="s">
        <v>30</v>
      </c>
      <c r="B27" s="13">
        <v>6722.04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0" t="s">
        <v>31</v>
      </c>
      <c r="B28" s="11">
        <v>32839.15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0" t="s">
        <v>32</v>
      </c>
      <c r="B29" s="14">
        <v>47037.29999999998</v>
      </c>
      <c r="C29" s="14">
        <f>B29+SUM(C5:C28)</f>
        <v>51288.64</v>
      </c>
      <c r="D29" s="15" t="s">
        <v>33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9" t="s">
        <v>34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7" t="s">
        <v>35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3">
    <mergeCell ref="A1:B1"/>
    <mergeCell ref="A2:B2"/>
    <mergeCell ref="A48:B48"/>
  </mergeCells>
  <drawing r:id="rId1"/>
</worksheet>
</file>